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87" activeTab="0"/>
  </bookViews>
  <sheets>
    <sheet name="Яровые к-ры" sheetId="1" r:id="rId1"/>
  </sheets>
  <definedNames>
    <definedName name="_xlnm.Print_Area" localSheetId="0">'Яровые к-ры'!$A$1:$X$29</definedName>
  </definedNames>
  <calcPr fullCalcOnLoad="1"/>
</workbook>
</file>

<file path=xl/sharedStrings.xml><?xml version="1.0" encoding="utf-8"?>
<sst xmlns="http://schemas.openxmlformats.org/spreadsheetml/2006/main" count="51" uniqueCount="47">
  <si>
    <t xml:space="preserve">   Количество и качество семян яровых зерновых и зернобобовых культур по состоянию на 28 сентября 2012 года</t>
  </si>
  <si>
    <t>Наименование районов</t>
  </si>
  <si>
    <t>Посевная площадь, га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</si>
  <si>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</si>
  <si>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</si>
  <si>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</si>
  <si>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</si>
  <si>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</si>
  <si>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</si>
  <si>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</si>
  <si>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Наличие ОС, ЭС, 1-4 репр.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</si>
  <si>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</si>
  <si>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</si>
  <si>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</si>
  <si>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</si>
  <si>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</si>
  <si>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в том числе</t>
  </si>
  <si>
    <t>по  влаж.</t>
  </si>
  <si>
    <t>по заселен. вредит.,   тонн</t>
  </si>
  <si>
    <t>Количество  звеньев</t>
  </si>
  <si>
    <t>тонн</t>
  </si>
  <si>
    <t>н.н.до 10 %, тонн</t>
  </si>
  <si>
    <t>н.н. 10-20 %, 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</si>
  <si>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</si>
  <si>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</si>
  <si>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</si>
  <si>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</si>
  <si>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</si>
  <si>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</si>
  <si>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</si>
  <si>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</si>
  <si>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</si>
  <si>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</si>
  <si>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</si>
  <si>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</si>
  <si>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</si>
  <si>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</si>
  <si>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</si>
  <si>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</si>
  <si>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</si>
  <si>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</si>
  <si>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</si>
  <si>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</si>
  <si>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</si>
  <si>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</si>
  <si>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</si>
  <si>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01.10. 2011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</si>
</sst>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%"/>
  </numFmts>
  <fonts count="9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4" fillId="0" borderId="1" xfId="0" applyFont="1" applyFill="1" applyBorder="1" applyAlignment="1">
      <alignment horizontal="left" wrapText="1"/>
    </xf>
    <xf numFmtId="164" fontId="4" fillId="0" borderId="2" xfId="0" applyFont="1" applyFill="1" applyBorder="1" applyAlignment="1">
      <alignment horizontal="center" wrapText="1"/>
    </xf>
    <xf numFmtId="164" fontId="4" fillId="0" borderId="3" xfId="0" applyFont="1" applyFill="1" applyBorder="1" applyAlignment="1">
      <alignment horizontal="center"/>
    </xf>
    <xf numFmtId="164" fontId="4" fillId="0" borderId="4" xfId="0" applyFont="1" applyFill="1" applyBorder="1" applyAlignment="1">
      <alignment/>
    </xf>
    <xf numFmtId="164" fontId="4" fillId="0" borderId="2" xfId="0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 wrapText="1"/>
    </xf>
    <xf numFmtId="164" fontId="4" fillId="0" borderId="5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 wrapText="1"/>
    </xf>
    <xf numFmtId="164" fontId="4" fillId="0" borderId="7" xfId="0" applyFont="1" applyFill="1" applyBorder="1" applyAlignment="1">
      <alignment horizontal="center"/>
    </xf>
    <xf numFmtId="164" fontId="4" fillId="0" borderId="8" xfId="0" applyFont="1" applyFill="1" applyBorder="1" applyAlignment="1">
      <alignment horizontal="center"/>
    </xf>
    <xf numFmtId="164" fontId="6" fillId="0" borderId="9" xfId="0" applyFont="1" applyFill="1" applyBorder="1" applyAlignment="1">
      <alignment/>
    </xf>
    <xf numFmtId="164" fontId="7" fillId="0" borderId="10" xfId="0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4" fontId="7" fillId="0" borderId="8" xfId="0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165" fontId="7" fillId="0" borderId="8" xfId="19" applyNumberFormat="1" applyFont="1" applyFill="1" applyBorder="1" applyAlignment="1" applyProtection="1">
      <alignment horizontal="center"/>
      <protection/>
    </xf>
    <xf numFmtId="164" fontId="7" fillId="0" borderId="8" xfId="0" applyFont="1" applyFill="1" applyBorder="1" applyAlignment="1">
      <alignment horizontal="center" wrapText="1"/>
    </xf>
    <xf numFmtId="164" fontId="6" fillId="0" borderId="11" xfId="0" applyFont="1" applyFill="1" applyBorder="1" applyAlignment="1">
      <alignment/>
    </xf>
    <xf numFmtId="164" fontId="7" fillId="0" borderId="5" xfId="0" applyFont="1" applyFill="1" applyBorder="1" applyAlignment="1">
      <alignment horizontal="center"/>
    </xf>
    <xf numFmtId="164" fontId="7" fillId="0" borderId="8" xfId="19" applyNumberFormat="1" applyFont="1" applyFill="1" applyBorder="1" applyAlignment="1" applyProtection="1">
      <alignment horizontal="center"/>
      <protection/>
    </xf>
    <xf numFmtId="165" fontId="7" fillId="0" borderId="5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 horizontal="center"/>
    </xf>
    <xf numFmtId="164" fontId="8" fillId="0" borderId="13" xfId="0" applyFont="1" applyFill="1" applyBorder="1" applyAlignment="1">
      <alignment/>
    </xf>
    <xf numFmtId="164" fontId="4" fillId="0" borderId="14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4" fontId="4" fillId="0" borderId="15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8" xfId="19" applyNumberFormat="1" applyFont="1" applyFill="1" applyBorder="1" applyAlignment="1" applyProtection="1">
      <alignment horizontal="center"/>
      <protection/>
    </xf>
    <xf numFmtId="165" fontId="4" fillId="0" borderId="7" xfId="19" applyNumberFormat="1" applyFont="1" applyFill="1" applyBorder="1" applyAlignment="1" applyProtection="1">
      <alignment horizontal="center"/>
      <protection/>
    </xf>
    <xf numFmtId="165" fontId="4" fillId="0" borderId="7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4" fontId="8" fillId="0" borderId="16" xfId="0" applyFont="1" applyFill="1" applyBorder="1" applyAlignment="1">
      <alignment/>
    </xf>
    <xf numFmtId="164" fontId="4" fillId="0" borderId="17" xfId="0" applyFont="1" applyFill="1" applyBorder="1" applyAlignment="1">
      <alignment horizontal="center"/>
    </xf>
    <xf numFmtId="164" fontId="4" fillId="0" borderId="18" xfId="0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165" fontId="4" fillId="0" borderId="18" xfId="19" applyNumberFormat="1" applyFont="1" applyFill="1" applyBorder="1" applyAlignment="1" applyProtection="1">
      <alignment horizontal="center"/>
      <protection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X34"/>
  <sheetViews>
    <sheetView tabSelected="1" zoomScale="75" zoomScaleNormal="75" zoomScaleSheetLayoutView="75" workbookViewId="0" topLeftCell="A1">
      <selection activeCell="M20" sqref="M20"/>
    </sheetView>
  </sheetViews>
  <sheetFormatPr defaultColWidth="9.140625" defaultRowHeight="12.75"/>
  <cols>
    <col min="1" max="1" width="27.421875" style="1" customWidth="1"/>
    <col min="2" max="2" width="0" style="1" hidden="1" customWidth="1"/>
    <col min="3" max="3" width="11.00390625" style="1" customWidth="1"/>
    <col min="4" max="5" width="0" style="1" hidden="1" customWidth="1"/>
    <col min="6" max="6" width="12.28125" style="1" customWidth="1"/>
    <col min="7" max="7" width="9.57421875" style="1" customWidth="1"/>
    <col min="8" max="8" width="9.8515625" style="1" customWidth="1"/>
    <col min="9" max="9" width="9.57421875" style="1" customWidth="1"/>
    <col min="10" max="10" width="0" style="1" hidden="1" customWidth="1"/>
    <col min="11" max="11" width="10.57421875" style="1" customWidth="1"/>
    <col min="12" max="12" width="9.00390625" style="1" customWidth="1"/>
    <col min="13" max="13" width="11.00390625" style="1" customWidth="1"/>
    <col min="14" max="14" width="9.28125" style="1" customWidth="1"/>
    <col min="15" max="15" width="9.140625" style="1" customWidth="1"/>
    <col min="16" max="16" width="9.00390625" style="1" customWidth="1"/>
    <col min="17" max="17" width="8.57421875" style="1" customWidth="1"/>
    <col min="18" max="18" width="6.28125" style="1" customWidth="1"/>
    <col min="19" max="20" width="9.00390625" style="1" customWidth="1"/>
    <col min="21" max="21" width="8.00390625" style="1" customWidth="1"/>
    <col min="22" max="22" width="6.28125" style="1" customWidth="1"/>
    <col min="23" max="23" width="10.28125" style="1" customWidth="1"/>
    <col min="24" max="24" width="10.140625" style="1" customWidth="1"/>
    <col min="25" max="25" width="6.8515625" style="1" customWidth="1"/>
    <col min="26" max="16384" width="9.00390625" style="1" customWidth="1"/>
  </cols>
  <sheetData>
    <row r="2" spans="1:23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2.75">
      <c r="A3" s="4"/>
      <c r="B3" s="4"/>
      <c r="C3" s="4"/>
      <c r="D3" s="4"/>
      <c r="E3" s="4"/>
      <c r="F3" s="4"/>
      <c r="G3" s="4"/>
      <c r="H3" s="5"/>
      <c r="I3" s="5"/>
      <c r="J3" s="5"/>
      <c r="K3" s="4"/>
      <c r="L3" s="4"/>
      <c r="M3" s="4"/>
      <c r="N3" s="4"/>
      <c r="O3" s="4"/>
      <c r="P3" s="6"/>
      <c r="Q3" s="6"/>
      <c r="R3" s="6"/>
      <c r="S3" s="6"/>
      <c r="T3" s="6"/>
      <c r="U3" s="6"/>
      <c r="V3" s="6"/>
      <c r="W3" s="6"/>
    </row>
    <row r="4" spans="1:24" ht="16.5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12</v>
      </c>
      <c r="O4" s="8" t="s">
        <v>14</v>
      </c>
      <c r="P4" s="8" t="s">
        <v>12</v>
      </c>
      <c r="Q4" s="9" t="s">
        <v>15</v>
      </c>
      <c r="R4" s="10"/>
      <c r="S4" s="11" t="s">
        <v>16</v>
      </c>
      <c r="T4" s="11"/>
      <c r="U4" s="11" t="s">
        <v>17</v>
      </c>
      <c r="V4" s="11"/>
      <c r="W4" s="12" t="s">
        <v>18</v>
      </c>
      <c r="X4" s="12" t="s">
        <v>19</v>
      </c>
    </row>
    <row r="5" spans="1:24" ht="12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3" t="s">
        <v>20</v>
      </c>
      <c r="R5" s="14"/>
      <c r="S5" s="15" t="s">
        <v>21</v>
      </c>
      <c r="T5" s="15" t="s">
        <v>22</v>
      </c>
      <c r="U5" s="13" t="s">
        <v>20</v>
      </c>
      <c r="V5" s="16"/>
      <c r="W5" s="12"/>
      <c r="X5" s="12"/>
    </row>
    <row r="6" spans="1:24" ht="34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3"/>
      <c r="R6" s="17" t="s">
        <v>23</v>
      </c>
      <c r="S6" s="15"/>
      <c r="T6" s="15"/>
      <c r="U6" s="13"/>
      <c r="V6" s="17" t="s">
        <v>23</v>
      </c>
      <c r="W6" s="12"/>
      <c r="X6" s="12"/>
    </row>
    <row r="7" spans="1:24" ht="16.5" customHeight="1">
      <c r="A7" s="18" t="s">
        <v>24</v>
      </c>
      <c r="B7" s="19">
        <v>6770</v>
      </c>
      <c r="C7" s="19">
        <v>2706</v>
      </c>
      <c r="D7" s="19"/>
      <c r="E7" s="20">
        <f>D7/C7*100</f>
        <v>0</v>
      </c>
      <c r="F7" s="21">
        <v>1314</v>
      </c>
      <c r="G7" s="22">
        <f>F7/C7*100</f>
        <v>48.55875831485588</v>
      </c>
      <c r="H7" s="21">
        <v>1045</v>
      </c>
      <c r="I7" s="22">
        <f>H7/F7*100</f>
        <v>79.52815829528159</v>
      </c>
      <c r="J7" s="22">
        <v>1660</v>
      </c>
      <c r="K7" s="21">
        <v>0</v>
      </c>
      <c r="L7" s="23">
        <f>K7/H7*100</f>
        <v>0</v>
      </c>
      <c r="M7" s="21">
        <f aca="true" t="shared" si="0" ref="M7:M29">H7-K7</f>
        <v>1045</v>
      </c>
      <c r="N7" s="23">
        <f>M7/H7*100</f>
        <v>100</v>
      </c>
      <c r="O7" s="24">
        <v>1045</v>
      </c>
      <c r="P7" s="22">
        <f>O7/H7*100</f>
        <v>100</v>
      </c>
      <c r="Q7" s="21"/>
      <c r="R7" s="22">
        <f>Q7/H7*100</f>
        <v>0</v>
      </c>
      <c r="S7" s="22"/>
      <c r="T7" s="22"/>
      <c r="U7" s="21">
        <v>0</v>
      </c>
      <c r="V7" s="22">
        <v>0</v>
      </c>
      <c r="W7" s="22"/>
      <c r="X7" s="22"/>
    </row>
    <row r="8" spans="1:24" ht="16.5" customHeight="1">
      <c r="A8" s="25" t="s">
        <v>25</v>
      </c>
      <c r="B8" s="19">
        <v>7523</v>
      </c>
      <c r="C8" s="19">
        <v>1682</v>
      </c>
      <c r="D8" s="19"/>
      <c r="E8" s="20">
        <f aca="true" t="shared" si="1" ref="E8:E29">D8/C8*100</f>
        <v>0</v>
      </c>
      <c r="F8" s="21">
        <v>495</v>
      </c>
      <c r="G8" s="22">
        <f aca="true" t="shared" si="2" ref="G8:G28">F8/C8*100</f>
        <v>29.429250891795483</v>
      </c>
      <c r="H8" s="21">
        <v>495</v>
      </c>
      <c r="I8" s="22">
        <f aca="true" t="shared" si="3" ref="I8:I28">H8/F8*100</f>
        <v>100</v>
      </c>
      <c r="J8" s="22">
        <v>1213</v>
      </c>
      <c r="K8" s="26">
        <v>294</v>
      </c>
      <c r="L8" s="23">
        <f aca="true" t="shared" si="4" ref="L8:L28">K8/H8*100</f>
        <v>59.3939393939394</v>
      </c>
      <c r="M8" s="21">
        <f t="shared" si="0"/>
        <v>201</v>
      </c>
      <c r="N8" s="23">
        <f aca="true" t="shared" si="5" ref="N8:N29">M8/H8*100</f>
        <v>40.60606060606061</v>
      </c>
      <c r="O8" s="26">
        <v>201</v>
      </c>
      <c r="P8" s="22">
        <f aca="true" t="shared" si="6" ref="P8:P29">O8/H8*100</f>
        <v>40.60606060606061</v>
      </c>
      <c r="Q8" s="26"/>
      <c r="R8" s="22">
        <f>Q8/H8*100</f>
        <v>0</v>
      </c>
      <c r="S8" s="22"/>
      <c r="T8" s="22"/>
      <c r="U8" s="22"/>
      <c r="V8" s="22">
        <f>U8/H8*100</f>
        <v>0</v>
      </c>
      <c r="W8" s="22"/>
      <c r="X8" s="22"/>
    </row>
    <row r="9" spans="1:24" ht="16.5" customHeight="1">
      <c r="A9" s="25" t="s">
        <v>26</v>
      </c>
      <c r="B9" s="19">
        <v>16500</v>
      </c>
      <c r="C9" s="19">
        <v>2966</v>
      </c>
      <c r="D9" s="19"/>
      <c r="E9" s="20">
        <f t="shared" si="1"/>
        <v>0</v>
      </c>
      <c r="F9" s="21">
        <v>1598</v>
      </c>
      <c r="G9" s="22">
        <f t="shared" si="2"/>
        <v>53.877275792312886</v>
      </c>
      <c r="H9" s="21">
        <v>1598</v>
      </c>
      <c r="I9" s="22">
        <f t="shared" si="3"/>
        <v>100</v>
      </c>
      <c r="J9" s="22">
        <v>3228</v>
      </c>
      <c r="K9" s="26">
        <v>477</v>
      </c>
      <c r="L9" s="23">
        <f t="shared" si="4"/>
        <v>29.849812265331664</v>
      </c>
      <c r="M9" s="21">
        <f t="shared" si="0"/>
        <v>1121</v>
      </c>
      <c r="N9" s="23">
        <f t="shared" si="5"/>
        <v>70.15018773466834</v>
      </c>
      <c r="O9" s="26">
        <v>880</v>
      </c>
      <c r="P9" s="22">
        <f t="shared" si="6"/>
        <v>55.06883604505632</v>
      </c>
      <c r="Q9" s="26">
        <v>180</v>
      </c>
      <c r="R9" s="22">
        <f>Q9/H9*100</f>
        <v>11.264080100125156</v>
      </c>
      <c r="S9" s="22">
        <v>180</v>
      </c>
      <c r="T9" s="22"/>
      <c r="U9" s="22"/>
      <c r="V9" s="22">
        <f>U9/H9*100</f>
        <v>0</v>
      </c>
      <c r="W9" s="22">
        <v>60</v>
      </c>
      <c r="X9" s="22"/>
    </row>
    <row r="10" spans="1:24" ht="16.5" customHeight="1">
      <c r="A10" s="25" t="s">
        <v>27</v>
      </c>
      <c r="B10" s="19">
        <v>9340</v>
      </c>
      <c r="C10" s="19">
        <v>2456</v>
      </c>
      <c r="D10" s="19"/>
      <c r="E10" s="20">
        <f t="shared" si="1"/>
        <v>0</v>
      </c>
      <c r="F10" s="21">
        <v>260</v>
      </c>
      <c r="G10" s="22">
        <f t="shared" si="2"/>
        <v>10.586319218241043</v>
      </c>
      <c r="H10" s="21">
        <v>260</v>
      </c>
      <c r="I10" s="22">
        <f t="shared" si="3"/>
        <v>100</v>
      </c>
      <c r="J10" s="22">
        <v>2490</v>
      </c>
      <c r="K10" s="26">
        <v>260</v>
      </c>
      <c r="L10" s="23">
        <f t="shared" si="4"/>
        <v>100</v>
      </c>
      <c r="M10" s="21">
        <f t="shared" si="0"/>
        <v>0</v>
      </c>
      <c r="N10" s="23">
        <f t="shared" si="5"/>
        <v>0</v>
      </c>
      <c r="O10" s="26">
        <v>0</v>
      </c>
      <c r="P10" s="22">
        <f t="shared" si="6"/>
        <v>0</v>
      </c>
      <c r="Q10" s="26"/>
      <c r="R10" s="22">
        <v>0</v>
      </c>
      <c r="S10" s="22"/>
      <c r="T10" s="22"/>
      <c r="U10" s="22"/>
      <c r="V10" s="22">
        <f>U10/H10*100</f>
        <v>0</v>
      </c>
      <c r="W10" s="22"/>
      <c r="X10" s="22"/>
    </row>
    <row r="11" spans="1:24" ht="16.5" customHeight="1">
      <c r="A11" s="25" t="s">
        <v>28</v>
      </c>
      <c r="B11" s="19">
        <v>5260</v>
      </c>
      <c r="C11" s="19">
        <v>1430</v>
      </c>
      <c r="D11" s="19"/>
      <c r="E11" s="20">
        <f t="shared" si="1"/>
        <v>0</v>
      </c>
      <c r="F11" s="21">
        <v>673</v>
      </c>
      <c r="G11" s="22">
        <f t="shared" si="2"/>
        <v>47.06293706293706</v>
      </c>
      <c r="H11" s="21">
        <v>209</v>
      </c>
      <c r="I11" s="22">
        <f t="shared" si="3"/>
        <v>31.054977711738484</v>
      </c>
      <c r="J11" s="22">
        <v>1286</v>
      </c>
      <c r="K11" s="26">
        <v>25</v>
      </c>
      <c r="L11" s="23">
        <f t="shared" si="4"/>
        <v>11.961722488038278</v>
      </c>
      <c r="M11" s="21">
        <f t="shared" si="0"/>
        <v>184</v>
      </c>
      <c r="N11" s="23">
        <f t="shared" si="5"/>
        <v>88.03827751196172</v>
      </c>
      <c r="O11" s="26">
        <v>184</v>
      </c>
      <c r="P11" s="22">
        <f t="shared" si="6"/>
        <v>88.03827751196172</v>
      </c>
      <c r="Q11" s="26"/>
      <c r="R11" s="22">
        <f>Q11/H11*100</f>
        <v>0</v>
      </c>
      <c r="S11" s="22"/>
      <c r="T11" s="22"/>
      <c r="U11" s="22"/>
      <c r="V11" s="22">
        <f>U11/H11*100</f>
        <v>0</v>
      </c>
      <c r="W11" s="22"/>
      <c r="X11" s="22"/>
    </row>
    <row r="12" spans="1:24" ht="16.5" customHeight="1">
      <c r="A12" s="25" t="s">
        <v>29</v>
      </c>
      <c r="B12" s="19">
        <v>7011</v>
      </c>
      <c r="C12" s="19">
        <v>2463</v>
      </c>
      <c r="D12" s="19"/>
      <c r="E12" s="20">
        <f t="shared" si="1"/>
        <v>0</v>
      </c>
      <c r="F12" s="21">
        <v>380</v>
      </c>
      <c r="G12" s="22">
        <f t="shared" si="2"/>
        <v>15.428339423467316</v>
      </c>
      <c r="H12" s="21">
        <v>0</v>
      </c>
      <c r="I12" s="22">
        <f t="shared" si="3"/>
        <v>0</v>
      </c>
      <c r="J12" s="22">
        <v>1423</v>
      </c>
      <c r="K12" s="26"/>
      <c r="L12" s="23"/>
      <c r="M12" s="21"/>
      <c r="N12" s="23"/>
      <c r="O12" s="26"/>
      <c r="P12" s="22"/>
      <c r="Q12" s="26"/>
      <c r="R12" s="22"/>
      <c r="S12" s="22"/>
      <c r="T12" s="22"/>
      <c r="U12" s="22"/>
      <c r="V12" s="22"/>
      <c r="W12" s="22"/>
      <c r="X12" s="22"/>
    </row>
    <row r="13" spans="1:24" ht="16.5" customHeight="1">
      <c r="A13" s="25" t="s">
        <v>30</v>
      </c>
      <c r="B13" s="19">
        <v>7300</v>
      </c>
      <c r="C13" s="19">
        <v>1777</v>
      </c>
      <c r="D13" s="19"/>
      <c r="E13" s="20">
        <f t="shared" si="1"/>
        <v>0</v>
      </c>
      <c r="F13" s="21">
        <v>1520</v>
      </c>
      <c r="G13" s="22">
        <f t="shared" si="2"/>
        <v>85.5374226223973</v>
      </c>
      <c r="H13" s="21">
        <v>1520</v>
      </c>
      <c r="I13" s="22">
        <f t="shared" si="3"/>
        <v>100</v>
      </c>
      <c r="J13" s="22">
        <v>883</v>
      </c>
      <c r="K13" s="26">
        <v>665</v>
      </c>
      <c r="L13" s="23">
        <f>K13/H13*100</f>
        <v>43.75</v>
      </c>
      <c r="M13" s="21">
        <f t="shared" si="0"/>
        <v>855</v>
      </c>
      <c r="N13" s="23">
        <f t="shared" si="5"/>
        <v>56.25</v>
      </c>
      <c r="O13" s="26">
        <v>855</v>
      </c>
      <c r="P13" s="22">
        <f t="shared" si="6"/>
        <v>56.25</v>
      </c>
      <c r="Q13" s="26"/>
      <c r="R13" s="22">
        <f aca="true" t="shared" si="7" ref="R13:R29">Q13/H13*100</f>
        <v>0</v>
      </c>
      <c r="S13" s="22"/>
      <c r="T13" s="22"/>
      <c r="U13" s="22"/>
      <c r="V13" s="22">
        <v>0</v>
      </c>
      <c r="W13" s="22"/>
      <c r="X13" s="22"/>
    </row>
    <row r="14" spans="1:24" ht="16.5" customHeight="1">
      <c r="A14" s="25" t="s">
        <v>31</v>
      </c>
      <c r="B14" s="19">
        <v>10250</v>
      </c>
      <c r="C14" s="19">
        <v>2270</v>
      </c>
      <c r="D14" s="19"/>
      <c r="E14" s="20">
        <f t="shared" si="1"/>
        <v>0</v>
      </c>
      <c r="F14" s="19">
        <v>1909</v>
      </c>
      <c r="G14" s="22">
        <f t="shared" si="2"/>
        <v>84.09691629955948</v>
      </c>
      <c r="H14" s="19">
        <v>1227</v>
      </c>
      <c r="I14" s="22">
        <f t="shared" si="3"/>
        <v>64.2744892613934</v>
      </c>
      <c r="J14" s="22">
        <v>1726</v>
      </c>
      <c r="K14" s="26">
        <v>437</v>
      </c>
      <c r="L14" s="23">
        <f t="shared" si="4"/>
        <v>35.61532192339038</v>
      </c>
      <c r="M14" s="21">
        <f t="shared" si="0"/>
        <v>790</v>
      </c>
      <c r="N14" s="23">
        <f t="shared" si="5"/>
        <v>64.38467807660962</v>
      </c>
      <c r="O14" s="26">
        <v>591</v>
      </c>
      <c r="P14" s="22">
        <f t="shared" si="6"/>
        <v>48.16625916870416</v>
      </c>
      <c r="Q14" s="26">
        <v>118</v>
      </c>
      <c r="R14" s="22">
        <f t="shared" si="7"/>
        <v>9.616951915240424</v>
      </c>
      <c r="S14" s="22">
        <v>118</v>
      </c>
      <c r="T14" s="22"/>
      <c r="U14" s="22">
        <v>32</v>
      </c>
      <c r="V14" s="22">
        <f>U14/H14*100</f>
        <v>2.6079869600651997</v>
      </c>
      <c r="W14" s="22">
        <v>216</v>
      </c>
      <c r="X14" s="22"/>
    </row>
    <row r="15" spans="1:24" ht="16.5" customHeight="1">
      <c r="A15" s="25" t="s">
        <v>32</v>
      </c>
      <c r="B15" s="19">
        <v>8097</v>
      </c>
      <c r="C15" s="19">
        <v>2221</v>
      </c>
      <c r="D15" s="19"/>
      <c r="E15" s="20">
        <f t="shared" si="1"/>
        <v>0</v>
      </c>
      <c r="F15" s="21">
        <v>1616</v>
      </c>
      <c r="G15" s="22">
        <f t="shared" si="2"/>
        <v>72.76001800990545</v>
      </c>
      <c r="H15" s="21">
        <v>894</v>
      </c>
      <c r="I15" s="22">
        <f t="shared" si="3"/>
        <v>55.32178217821782</v>
      </c>
      <c r="J15" s="22">
        <v>1918</v>
      </c>
      <c r="K15" s="26">
        <v>413</v>
      </c>
      <c r="L15" s="23">
        <f t="shared" si="4"/>
        <v>46.19686800894854</v>
      </c>
      <c r="M15" s="21">
        <f t="shared" si="0"/>
        <v>481</v>
      </c>
      <c r="N15" s="23">
        <f t="shared" si="5"/>
        <v>53.80313199105146</v>
      </c>
      <c r="O15" s="26">
        <v>395</v>
      </c>
      <c r="P15" s="22">
        <f t="shared" si="6"/>
        <v>44.183445190156604</v>
      </c>
      <c r="Q15" s="26">
        <v>80</v>
      </c>
      <c r="R15" s="22">
        <f t="shared" si="7"/>
        <v>8.94854586129754</v>
      </c>
      <c r="S15" s="22">
        <v>80</v>
      </c>
      <c r="T15" s="22"/>
      <c r="U15" s="22">
        <v>155</v>
      </c>
      <c r="V15" s="22">
        <v>0</v>
      </c>
      <c r="W15" s="22">
        <v>13</v>
      </c>
      <c r="X15" s="22"/>
    </row>
    <row r="16" spans="1:24" ht="16.5" customHeight="1">
      <c r="A16" s="25" t="s">
        <v>33</v>
      </c>
      <c r="B16" s="19">
        <v>2838</v>
      </c>
      <c r="C16" s="19">
        <v>736</v>
      </c>
      <c r="D16" s="19"/>
      <c r="E16" s="20">
        <f t="shared" si="1"/>
        <v>0</v>
      </c>
      <c r="F16" s="21">
        <v>500</v>
      </c>
      <c r="G16" s="22">
        <f t="shared" si="2"/>
        <v>67.93478260869566</v>
      </c>
      <c r="H16" s="21">
        <v>0</v>
      </c>
      <c r="I16" s="22">
        <f t="shared" si="3"/>
        <v>0</v>
      </c>
      <c r="J16" s="22">
        <v>337</v>
      </c>
      <c r="K16" s="26">
        <v>0</v>
      </c>
      <c r="L16" s="23"/>
      <c r="M16" s="21"/>
      <c r="N16" s="23"/>
      <c r="O16" s="26"/>
      <c r="P16" s="22"/>
      <c r="Q16" s="26"/>
      <c r="R16" s="22"/>
      <c r="S16" s="22"/>
      <c r="T16" s="22"/>
      <c r="U16" s="22"/>
      <c r="V16" s="22"/>
      <c r="W16" s="22"/>
      <c r="X16" s="22"/>
    </row>
    <row r="17" spans="1:24" ht="16.5" customHeight="1">
      <c r="A17" s="25" t="s">
        <v>34</v>
      </c>
      <c r="B17" s="19">
        <v>4000</v>
      </c>
      <c r="C17" s="19">
        <v>1163</v>
      </c>
      <c r="D17" s="19"/>
      <c r="E17" s="20">
        <f t="shared" si="1"/>
        <v>0</v>
      </c>
      <c r="F17" s="21">
        <v>243</v>
      </c>
      <c r="G17" s="22">
        <f t="shared" si="2"/>
        <v>20.894239036973346</v>
      </c>
      <c r="H17" s="21">
        <v>243</v>
      </c>
      <c r="I17" s="22">
        <f t="shared" si="3"/>
        <v>100</v>
      </c>
      <c r="J17" s="22">
        <v>889</v>
      </c>
      <c r="K17" s="26">
        <v>128</v>
      </c>
      <c r="L17" s="23">
        <f t="shared" si="4"/>
        <v>52.674897119341566</v>
      </c>
      <c r="M17" s="21">
        <f t="shared" si="0"/>
        <v>115</v>
      </c>
      <c r="N17" s="23">
        <f t="shared" si="5"/>
        <v>47.325102880658434</v>
      </c>
      <c r="O17" s="26">
        <v>90</v>
      </c>
      <c r="P17" s="22">
        <f t="shared" si="6"/>
        <v>37.03703703703704</v>
      </c>
      <c r="Q17" s="26"/>
      <c r="R17" s="22">
        <f t="shared" si="7"/>
        <v>0</v>
      </c>
      <c r="S17" s="22"/>
      <c r="T17" s="22"/>
      <c r="U17" s="22">
        <v>80</v>
      </c>
      <c r="V17" s="22">
        <f aca="true" t="shared" si="8" ref="V17:V29">U17/H17*100</f>
        <v>32.92181069958848</v>
      </c>
      <c r="W17" s="22"/>
      <c r="X17" s="22"/>
    </row>
    <row r="18" spans="1:24" ht="16.5" customHeight="1">
      <c r="A18" s="25" t="s">
        <v>35</v>
      </c>
      <c r="B18" s="19">
        <v>8886</v>
      </c>
      <c r="C18" s="19">
        <v>2438</v>
      </c>
      <c r="D18" s="19"/>
      <c r="E18" s="20">
        <f t="shared" si="1"/>
        <v>0</v>
      </c>
      <c r="F18" s="21">
        <v>330</v>
      </c>
      <c r="G18" s="22">
        <f t="shared" si="2"/>
        <v>13.535684987694832</v>
      </c>
      <c r="H18" s="21">
        <v>129</v>
      </c>
      <c r="I18" s="22">
        <f t="shared" si="3"/>
        <v>39.09090909090909</v>
      </c>
      <c r="J18" s="22">
        <v>2190</v>
      </c>
      <c r="K18" s="26">
        <v>62</v>
      </c>
      <c r="L18" s="23">
        <f t="shared" si="4"/>
        <v>48.06201550387597</v>
      </c>
      <c r="M18" s="21">
        <f t="shared" si="0"/>
        <v>67</v>
      </c>
      <c r="N18" s="23">
        <f t="shared" si="5"/>
        <v>51.93798449612403</v>
      </c>
      <c r="O18" s="26">
        <v>18</v>
      </c>
      <c r="P18" s="22">
        <f t="shared" si="6"/>
        <v>13.953488372093023</v>
      </c>
      <c r="Q18" s="26">
        <v>50</v>
      </c>
      <c r="R18" s="22">
        <f t="shared" si="7"/>
        <v>38.759689922480625</v>
      </c>
      <c r="S18" s="22">
        <v>6</v>
      </c>
      <c r="T18" s="22">
        <v>44</v>
      </c>
      <c r="U18" s="22"/>
      <c r="V18" s="22">
        <f t="shared" si="8"/>
        <v>0</v>
      </c>
      <c r="W18" s="22"/>
      <c r="X18" s="22"/>
    </row>
    <row r="19" spans="1:24" ht="16.5" customHeight="1">
      <c r="A19" s="25" t="s">
        <v>36</v>
      </c>
      <c r="B19" s="19">
        <v>8200</v>
      </c>
      <c r="C19" s="19">
        <v>2383</v>
      </c>
      <c r="D19" s="19"/>
      <c r="E19" s="20">
        <f t="shared" si="1"/>
        <v>0</v>
      </c>
      <c r="F19" s="19">
        <v>360</v>
      </c>
      <c r="G19" s="22">
        <f t="shared" si="2"/>
        <v>15.107007973143096</v>
      </c>
      <c r="H19" s="19">
        <v>360</v>
      </c>
      <c r="I19" s="22">
        <f t="shared" si="3"/>
        <v>100</v>
      </c>
      <c r="J19" s="22">
        <v>1876</v>
      </c>
      <c r="K19" s="26">
        <v>0</v>
      </c>
      <c r="L19" s="23">
        <f t="shared" si="4"/>
        <v>0</v>
      </c>
      <c r="M19" s="21">
        <f t="shared" si="0"/>
        <v>360</v>
      </c>
      <c r="N19" s="23">
        <f t="shared" si="5"/>
        <v>100</v>
      </c>
      <c r="O19" s="26">
        <v>360</v>
      </c>
      <c r="P19" s="22">
        <f t="shared" si="6"/>
        <v>100</v>
      </c>
      <c r="Q19" s="26"/>
      <c r="R19" s="22">
        <f t="shared" si="7"/>
        <v>0</v>
      </c>
      <c r="S19" s="22"/>
      <c r="T19" s="22"/>
      <c r="U19" s="22">
        <v>60</v>
      </c>
      <c r="V19" s="22">
        <f t="shared" si="8"/>
        <v>16.666666666666664</v>
      </c>
      <c r="W19" s="22"/>
      <c r="X19" s="22"/>
    </row>
    <row r="20" spans="1:24" ht="16.5" customHeight="1">
      <c r="A20" s="25" t="s">
        <v>37</v>
      </c>
      <c r="B20" s="19">
        <v>11078</v>
      </c>
      <c r="C20" s="19">
        <v>2536</v>
      </c>
      <c r="D20" s="19"/>
      <c r="E20" s="20">
        <f t="shared" si="1"/>
        <v>0</v>
      </c>
      <c r="F20" s="21">
        <v>1730</v>
      </c>
      <c r="G20" s="22">
        <f t="shared" si="2"/>
        <v>68.21766561514195</v>
      </c>
      <c r="H20" s="21">
        <v>1730</v>
      </c>
      <c r="I20" s="22">
        <f t="shared" si="3"/>
        <v>100</v>
      </c>
      <c r="J20" s="22">
        <v>1678</v>
      </c>
      <c r="K20" s="26">
        <v>0</v>
      </c>
      <c r="L20" s="23">
        <f t="shared" si="4"/>
        <v>0</v>
      </c>
      <c r="M20" s="21">
        <f t="shared" si="0"/>
        <v>1730</v>
      </c>
      <c r="N20" s="23">
        <f t="shared" si="5"/>
        <v>100</v>
      </c>
      <c r="O20" s="21">
        <v>1730</v>
      </c>
      <c r="P20" s="22">
        <f t="shared" si="6"/>
        <v>100</v>
      </c>
      <c r="Q20" s="26"/>
      <c r="R20" s="22">
        <f t="shared" si="7"/>
        <v>0</v>
      </c>
      <c r="S20" s="22"/>
      <c r="T20" s="22"/>
      <c r="U20" s="22"/>
      <c r="V20" s="22">
        <f t="shared" si="8"/>
        <v>0</v>
      </c>
      <c r="W20" s="22"/>
      <c r="X20" s="22"/>
    </row>
    <row r="21" spans="1:24" ht="16.5" customHeight="1">
      <c r="A21" s="25" t="s">
        <v>38</v>
      </c>
      <c r="B21" s="19">
        <v>10000</v>
      </c>
      <c r="C21" s="19">
        <v>2646</v>
      </c>
      <c r="D21" s="19"/>
      <c r="E21" s="20">
        <f t="shared" si="1"/>
        <v>0</v>
      </c>
      <c r="F21" s="19">
        <v>432</v>
      </c>
      <c r="G21" s="22">
        <f t="shared" si="2"/>
        <v>16.3265306122449</v>
      </c>
      <c r="H21" s="19">
        <v>432</v>
      </c>
      <c r="I21" s="22">
        <f t="shared" si="3"/>
        <v>100</v>
      </c>
      <c r="J21" s="22">
        <v>1991</v>
      </c>
      <c r="K21" s="26">
        <v>90</v>
      </c>
      <c r="L21" s="23">
        <f t="shared" si="4"/>
        <v>20.833333333333336</v>
      </c>
      <c r="M21" s="21">
        <f t="shared" si="0"/>
        <v>342</v>
      </c>
      <c r="N21" s="23">
        <f t="shared" si="5"/>
        <v>79.16666666666666</v>
      </c>
      <c r="O21" s="26">
        <v>342</v>
      </c>
      <c r="P21" s="22">
        <f t="shared" si="6"/>
        <v>79.16666666666666</v>
      </c>
      <c r="Q21" s="26">
        <v>120</v>
      </c>
      <c r="R21" s="22">
        <f t="shared" si="7"/>
        <v>27.77777777777778</v>
      </c>
      <c r="S21" s="22">
        <v>120</v>
      </c>
      <c r="T21" s="22"/>
      <c r="U21" s="22"/>
      <c r="V21" s="22">
        <f t="shared" si="8"/>
        <v>0</v>
      </c>
      <c r="W21" s="22"/>
      <c r="X21" s="22"/>
    </row>
    <row r="22" spans="1:24" ht="16.5" customHeight="1">
      <c r="A22" s="25" t="s">
        <v>39</v>
      </c>
      <c r="B22" s="19">
        <v>9000</v>
      </c>
      <c r="C22" s="19">
        <v>2124</v>
      </c>
      <c r="D22" s="19"/>
      <c r="E22" s="20">
        <f t="shared" si="1"/>
        <v>0</v>
      </c>
      <c r="F22" s="27">
        <v>1105</v>
      </c>
      <c r="G22" s="22">
        <f t="shared" si="2"/>
        <v>52.024482109227876</v>
      </c>
      <c r="H22" s="21">
        <v>1105</v>
      </c>
      <c r="I22" s="22">
        <f t="shared" si="3"/>
        <v>100</v>
      </c>
      <c r="J22" s="22">
        <v>1839</v>
      </c>
      <c r="K22" s="26">
        <v>390</v>
      </c>
      <c r="L22" s="23">
        <f t="shared" si="4"/>
        <v>35.294117647058826</v>
      </c>
      <c r="M22" s="21">
        <f t="shared" si="0"/>
        <v>715</v>
      </c>
      <c r="N22" s="23">
        <f t="shared" si="5"/>
        <v>64.70588235294117</v>
      </c>
      <c r="O22" s="26">
        <v>540</v>
      </c>
      <c r="P22" s="22">
        <f t="shared" si="6"/>
        <v>48.86877828054298</v>
      </c>
      <c r="Q22" s="26"/>
      <c r="R22" s="22">
        <f t="shared" si="7"/>
        <v>0</v>
      </c>
      <c r="S22" s="22"/>
      <c r="T22" s="22"/>
      <c r="U22" s="22">
        <v>622</v>
      </c>
      <c r="V22" s="22">
        <f t="shared" si="8"/>
        <v>56.289592760180994</v>
      </c>
      <c r="W22" s="22"/>
      <c r="X22" s="22"/>
    </row>
    <row r="23" spans="1:24" ht="16.5" customHeight="1">
      <c r="A23" s="25" t="s">
        <v>40</v>
      </c>
      <c r="B23" s="19">
        <v>7860</v>
      </c>
      <c r="C23" s="19">
        <v>1989</v>
      </c>
      <c r="D23" s="19"/>
      <c r="E23" s="20">
        <f t="shared" si="1"/>
        <v>0</v>
      </c>
      <c r="F23" s="19">
        <v>1101</v>
      </c>
      <c r="G23" s="22">
        <f t="shared" si="2"/>
        <v>55.35444947209653</v>
      </c>
      <c r="H23" s="19">
        <v>423</v>
      </c>
      <c r="I23" s="22">
        <f t="shared" si="3"/>
        <v>38.41961852861036</v>
      </c>
      <c r="J23" s="22">
        <v>835</v>
      </c>
      <c r="K23" s="26">
        <v>130</v>
      </c>
      <c r="L23" s="23">
        <f t="shared" si="4"/>
        <v>30.73286052009456</v>
      </c>
      <c r="M23" s="21">
        <f t="shared" si="0"/>
        <v>293</v>
      </c>
      <c r="N23" s="23">
        <f t="shared" si="5"/>
        <v>69.26713947990544</v>
      </c>
      <c r="O23" s="26">
        <v>293</v>
      </c>
      <c r="P23" s="22">
        <f t="shared" si="6"/>
        <v>69.26713947990544</v>
      </c>
      <c r="Q23" s="26"/>
      <c r="R23" s="22">
        <f t="shared" si="7"/>
        <v>0</v>
      </c>
      <c r="S23" s="22"/>
      <c r="T23" s="22"/>
      <c r="U23" s="22"/>
      <c r="V23" s="22">
        <f t="shared" si="8"/>
        <v>0</v>
      </c>
      <c r="W23" s="22"/>
      <c r="X23" s="22"/>
    </row>
    <row r="24" spans="1:24" ht="16.5" customHeight="1">
      <c r="A24" s="25" t="s">
        <v>41</v>
      </c>
      <c r="B24" s="19">
        <v>2500</v>
      </c>
      <c r="C24" s="19">
        <v>507</v>
      </c>
      <c r="D24" s="19"/>
      <c r="E24" s="20">
        <f t="shared" si="1"/>
        <v>0</v>
      </c>
      <c r="F24" s="21">
        <v>165</v>
      </c>
      <c r="G24" s="22">
        <f t="shared" si="2"/>
        <v>32.544378698224854</v>
      </c>
      <c r="H24" s="21">
        <v>0</v>
      </c>
      <c r="I24" s="22">
        <f t="shared" si="3"/>
        <v>0</v>
      </c>
      <c r="J24" s="22">
        <v>385</v>
      </c>
      <c r="K24" s="26"/>
      <c r="L24" s="23"/>
      <c r="M24" s="21"/>
      <c r="N24" s="23"/>
      <c r="O24" s="26"/>
      <c r="P24" s="22"/>
      <c r="Q24" s="26"/>
      <c r="R24" s="22"/>
      <c r="S24" s="22"/>
      <c r="T24" s="22"/>
      <c r="U24" s="22"/>
      <c r="V24" s="22"/>
      <c r="W24" s="22"/>
      <c r="X24" s="22"/>
    </row>
    <row r="25" spans="1:24" ht="16.5" customHeight="1">
      <c r="A25" s="25" t="s">
        <v>42</v>
      </c>
      <c r="B25" s="19">
        <v>7169</v>
      </c>
      <c r="C25" s="19">
        <v>2054</v>
      </c>
      <c r="D25" s="19"/>
      <c r="E25" s="20">
        <f t="shared" si="1"/>
        <v>0</v>
      </c>
      <c r="F25" s="21">
        <v>918</v>
      </c>
      <c r="G25" s="22">
        <f t="shared" si="2"/>
        <v>44.69328140214216</v>
      </c>
      <c r="H25" s="21">
        <v>663</v>
      </c>
      <c r="I25" s="22">
        <f t="shared" si="3"/>
        <v>72.22222222222221</v>
      </c>
      <c r="J25" s="22">
        <v>2028</v>
      </c>
      <c r="K25" s="26">
        <v>0</v>
      </c>
      <c r="L25" s="23">
        <f t="shared" si="4"/>
        <v>0</v>
      </c>
      <c r="M25" s="21">
        <f t="shared" si="0"/>
        <v>663</v>
      </c>
      <c r="N25" s="23">
        <f t="shared" si="5"/>
        <v>100</v>
      </c>
      <c r="O25" s="28">
        <v>663</v>
      </c>
      <c r="P25" s="22">
        <f t="shared" si="6"/>
        <v>100</v>
      </c>
      <c r="Q25" s="26">
        <v>17</v>
      </c>
      <c r="R25" s="22">
        <f t="shared" si="7"/>
        <v>2.564102564102564</v>
      </c>
      <c r="S25" s="22"/>
      <c r="T25" s="22">
        <v>17</v>
      </c>
      <c r="U25" s="22"/>
      <c r="V25" s="22">
        <f t="shared" si="8"/>
        <v>0</v>
      </c>
      <c r="W25" s="22"/>
      <c r="X25" s="22"/>
    </row>
    <row r="26" spans="1:24" ht="16.5" customHeight="1">
      <c r="A26" s="25" t="s">
        <v>43</v>
      </c>
      <c r="B26" s="19">
        <v>15664</v>
      </c>
      <c r="C26" s="19">
        <v>2508</v>
      </c>
      <c r="D26" s="19"/>
      <c r="E26" s="20">
        <f t="shared" si="1"/>
        <v>0</v>
      </c>
      <c r="F26" s="21">
        <v>915</v>
      </c>
      <c r="G26" s="22">
        <f t="shared" si="2"/>
        <v>36.483253588516746</v>
      </c>
      <c r="H26" s="21">
        <v>915</v>
      </c>
      <c r="I26" s="22">
        <f t="shared" si="3"/>
        <v>100</v>
      </c>
      <c r="J26" s="22">
        <v>2935</v>
      </c>
      <c r="K26" s="26">
        <v>488</v>
      </c>
      <c r="L26" s="23">
        <f t="shared" si="4"/>
        <v>53.333333333333336</v>
      </c>
      <c r="M26" s="21">
        <f t="shared" si="0"/>
        <v>427</v>
      </c>
      <c r="N26" s="23">
        <f t="shared" si="5"/>
        <v>46.666666666666664</v>
      </c>
      <c r="O26" s="26">
        <v>427</v>
      </c>
      <c r="P26" s="22">
        <f t="shared" si="6"/>
        <v>46.666666666666664</v>
      </c>
      <c r="Q26" s="26"/>
      <c r="R26" s="22">
        <f t="shared" si="7"/>
        <v>0</v>
      </c>
      <c r="S26" s="22"/>
      <c r="T26" s="22"/>
      <c r="U26" s="22"/>
      <c r="V26" s="22">
        <f t="shared" si="8"/>
        <v>0</v>
      </c>
      <c r="W26" s="22">
        <v>31</v>
      </c>
      <c r="X26" s="22"/>
    </row>
    <row r="27" spans="1:24" ht="16.5" customHeight="1">
      <c r="A27" s="25" t="s">
        <v>44</v>
      </c>
      <c r="B27" s="19">
        <v>8500</v>
      </c>
      <c r="C27" s="19">
        <v>2384</v>
      </c>
      <c r="D27" s="19"/>
      <c r="E27" s="20">
        <f t="shared" si="1"/>
        <v>0</v>
      </c>
      <c r="F27" s="21">
        <v>555</v>
      </c>
      <c r="G27" s="22">
        <f t="shared" si="2"/>
        <v>23.280201342281877</v>
      </c>
      <c r="H27" s="21">
        <v>365</v>
      </c>
      <c r="I27" s="22">
        <f t="shared" si="3"/>
        <v>65.76576576576578</v>
      </c>
      <c r="J27" s="22">
        <v>1774</v>
      </c>
      <c r="K27" s="26">
        <v>0</v>
      </c>
      <c r="L27" s="23">
        <f t="shared" si="4"/>
        <v>0</v>
      </c>
      <c r="M27" s="21">
        <f t="shared" si="0"/>
        <v>365</v>
      </c>
      <c r="N27" s="23">
        <f t="shared" si="5"/>
        <v>100</v>
      </c>
      <c r="O27" s="26">
        <v>365</v>
      </c>
      <c r="P27" s="22">
        <f t="shared" si="6"/>
        <v>100</v>
      </c>
      <c r="Q27" s="26"/>
      <c r="R27" s="22">
        <f t="shared" si="7"/>
        <v>0</v>
      </c>
      <c r="S27" s="29"/>
      <c r="T27" s="29"/>
      <c r="U27" s="29"/>
      <c r="V27" s="22">
        <f t="shared" si="8"/>
        <v>0</v>
      </c>
      <c r="W27" s="22"/>
      <c r="X27" s="22"/>
    </row>
    <row r="28" spans="1:24" ht="16.5" customHeight="1">
      <c r="A28" s="30" t="s">
        <v>45</v>
      </c>
      <c r="B28" s="31">
        <f>SUM(B7:B27)</f>
        <v>173746</v>
      </c>
      <c r="C28" s="31">
        <f>SUM(C7:C27)</f>
        <v>43439</v>
      </c>
      <c r="D28" s="31">
        <f>SUM(D7:D27)</f>
        <v>0</v>
      </c>
      <c r="E28" s="32">
        <f t="shared" si="1"/>
        <v>0</v>
      </c>
      <c r="F28" s="33">
        <f>SUM(F7:F27)</f>
        <v>18119</v>
      </c>
      <c r="G28" s="34">
        <f t="shared" si="2"/>
        <v>41.71136536292272</v>
      </c>
      <c r="H28" s="33">
        <f>SUM(H7:H27)</f>
        <v>13613</v>
      </c>
      <c r="I28" s="34">
        <f t="shared" si="3"/>
        <v>75.13107787405487</v>
      </c>
      <c r="J28" s="35">
        <f>SUM(J7:J27)</f>
        <v>34584</v>
      </c>
      <c r="K28" s="33">
        <f>SUM(K7:K27)</f>
        <v>3859</v>
      </c>
      <c r="L28" s="36">
        <f t="shared" si="4"/>
        <v>28.347902740027912</v>
      </c>
      <c r="M28" s="16">
        <f t="shared" si="0"/>
        <v>9754</v>
      </c>
      <c r="N28" s="37">
        <f t="shared" si="5"/>
        <v>71.65209725997208</v>
      </c>
      <c r="O28" s="33">
        <f>SUM(O7:O27)</f>
        <v>8979</v>
      </c>
      <c r="P28" s="38">
        <f t="shared" si="6"/>
        <v>65.95900977007273</v>
      </c>
      <c r="Q28" s="33">
        <f>SUM(Q7:Q27)</f>
        <v>565</v>
      </c>
      <c r="R28" s="38">
        <f t="shared" si="7"/>
        <v>4.1504444281201796</v>
      </c>
      <c r="S28" s="39">
        <f>SUM(S7:S27)</f>
        <v>504</v>
      </c>
      <c r="T28" s="39">
        <f>SUM(T7:T27)</f>
        <v>61</v>
      </c>
      <c r="U28" s="33">
        <f>SUM(U7:U27)</f>
        <v>949</v>
      </c>
      <c r="V28" s="38">
        <f t="shared" si="8"/>
        <v>6.9712774553735395</v>
      </c>
      <c r="W28" s="38">
        <f>SUM(W7:W27)</f>
        <v>320</v>
      </c>
      <c r="X28" s="38">
        <f>SUM(X7:X27)</f>
        <v>0</v>
      </c>
    </row>
    <row r="29" spans="1:24" ht="21" customHeight="1">
      <c r="A29" s="40" t="s">
        <v>46</v>
      </c>
      <c r="B29" s="41"/>
      <c r="C29" s="42">
        <v>44841</v>
      </c>
      <c r="D29" s="42">
        <v>44456</v>
      </c>
      <c r="E29" s="43">
        <f t="shared" si="1"/>
        <v>99.14141076247185</v>
      </c>
      <c r="F29" s="42">
        <v>23310</v>
      </c>
      <c r="G29" s="43">
        <f>F29/D29*100</f>
        <v>52.43386719452943</v>
      </c>
      <c r="H29" s="42">
        <v>19923</v>
      </c>
      <c r="I29" s="43">
        <f>H29/D29*100</f>
        <v>44.81509807450063</v>
      </c>
      <c r="J29" s="43"/>
      <c r="K29" s="42">
        <v>5161</v>
      </c>
      <c r="L29" s="44">
        <f>K29/H29*100</f>
        <v>25.904733222908195</v>
      </c>
      <c r="M29" s="42">
        <f t="shared" si="0"/>
        <v>14762</v>
      </c>
      <c r="N29" s="44">
        <f t="shared" si="5"/>
        <v>74.09526677709181</v>
      </c>
      <c r="O29" s="44">
        <v>14072</v>
      </c>
      <c r="P29" s="43">
        <f t="shared" si="6"/>
        <v>70.63193294182602</v>
      </c>
      <c r="Q29" s="42">
        <v>165</v>
      </c>
      <c r="R29" s="43">
        <f t="shared" si="7"/>
        <v>0.8281885258244239</v>
      </c>
      <c r="S29" s="42">
        <v>165</v>
      </c>
      <c r="T29" s="42"/>
      <c r="U29" s="42">
        <v>0</v>
      </c>
      <c r="V29" s="43">
        <f t="shared" si="8"/>
        <v>0</v>
      </c>
      <c r="W29" s="42">
        <v>60</v>
      </c>
      <c r="X29" s="42"/>
    </row>
    <row r="33" spans="1:2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6"/>
      <c r="X33" s="46"/>
    </row>
    <row r="34" spans="1:21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</sheetData>
  <sheetProtection selectLockedCells="1" selectUnlockedCells="1"/>
  <mergeCells count="25">
    <mergeCell ref="A2:V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S4:T4"/>
    <mergeCell ref="U4:V4"/>
    <mergeCell ref="W4:W6"/>
    <mergeCell ref="X4:X6"/>
    <mergeCell ref="Q5:Q6"/>
    <mergeCell ref="S5:S6"/>
    <mergeCell ref="T5:T6"/>
    <mergeCell ref="U5:U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2012-09-17T04:59:28Z</cp:lastPrinted>
  <dcterms:created xsi:type="dcterms:W3CDTF">1996-10-08T23:32:33Z</dcterms:created>
  <dcterms:modified xsi:type="dcterms:W3CDTF">2012-09-28T09:47:53Z</dcterms:modified>
  <cp:category/>
  <cp:version/>
  <cp:contentType/>
  <cp:contentStatus/>
  <cp:revision>1</cp:revision>
</cp:coreProperties>
</file>